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ffice of State Fire Marshal\FIRE\PUBLIC\Devin\PDFs to Update\OSFM Webupdate\Ratings\"/>
    </mc:Choice>
  </mc:AlternateContent>
  <xr:revisionPtr revIDLastSave="0" documentId="8_{753FCB96-9B2C-46FD-977B-C8C30558293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1" i="1" l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<sst xmlns="http://schemas.openxmlformats.org/spreadsheetml/2006/main" count="202" uniqueCount="87">
  <si>
    <t>Counter</t>
  </si>
  <si>
    <t>Time</t>
  </si>
  <si>
    <t>Engine</t>
  </si>
  <si>
    <t>Speed</t>
  </si>
  <si>
    <t>Tach.</t>
  </si>
  <si>
    <t>Gauge</t>
  </si>
  <si>
    <t>N.P.P</t>
  </si>
  <si>
    <t>Suction</t>
  </si>
  <si>
    <t>Test</t>
  </si>
  <si>
    <t>Pitot</t>
  </si>
  <si>
    <t>G.P.M.</t>
  </si>
  <si>
    <t>Oil</t>
  </si>
  <si>
    <t>Psi</t>
  </si>
  <si>
    <t>Water</t>
  </si>
  <si>
    <t>Temp.</t>
  </si>
  <si>
    <t>Automatic</t>
  </si>
  <si>
    <t>Trans.</t>
  </si>
  <si>
    <t>Appar.</t>
  </si>
  <si>
    <t>Appar</t>
  </si>
  <si>
    <t>Voltage</t>
  </si>
  <si>
    <t>VAC.</t>
  </si>
  <si>
    <t>In. Hg.</t>
  </si>
  <si>
    <t>Total</t>
  </si>
  <si>
    <t>Average</t>
  </si>
  <si>
    <t xml:space="preserve">GEAR RATIO: ENGINE TO PUMP: </t>
  </si>
  <si>
    <t>TRANSMISSION GEAR USED:</t>
  </si>
  <si>
    <t>TEST REQUIREMENTS</t>
  </si>
  <si>
    <t xml:space="preserve">APPARATUS ACCEPTANCE OR SERVICE TEST FORM    </t>
  </si>
  <si>
    <r>
      <t>1000</t>
    </r>
    <r>
      <rPr>
        <b/>
        <sz val="10"/>
        <rFont val="Times New Roman"/>
        <family val="1"/>
      </rPr>
      <t xml:space="preserve"> GPM @ 150psi. NPP. </t>
    </r>
  </si>
  <si>
    <r>
      <t>700</t>
    </r>
    <r>
      <rPr>
        <b/>
        <sz val="10"/>
        <rFont val="Times New Roman"/>
        <family val="1"/>
      </rPr>
      <t xml:space="preserve"> GPM @ 200psi. NPP</t>
    </r>
  </si>
  <si>
    <t xml:space="preserve">SUCTION DIAMETER:  </t>
  </si>
  <si>
    <t>LENGTH:</t>
  </si>
  <si>
    <t>ACTUAL LIFT:</t>
  </si>
  <si>
    <r>
      <t xml:space="preserve">RATIO: 1 TO </t>
    </r>
    <r>
      <rPr>
        <sz val="10"/>
        <rFont val="Times New Roman"/>
        <family val="1"/>
      </rPr>
      <t xml:space="preserve"> 10</t>
    </r>
    <r>
      <rPr>
        <b/>
        <sz val="10"/>
        <rFont val="Times New Roman"/>
        <family val="1"/>
      </rPr>
      <t xml:space="preserve">                       </t>
    </r>
  </si>
  <si>
    <t>TIME TO OBTAIN SUCTION:</t>
  </si>
  <si>
    <t xml:space="preserve">PRESSURE CONTROL TEST RISE:    </t>
  </si>
  <si>
    <t>FIRST TEST  100%</t>
  </si>
  <si>
    <r>
      <t xml:space="preserve">LAYOUT </t>
    </r>
    <r>
      <rPr>
        <b/>
        <u/>
        <sz val="9"/>
        <rFont val="Times New Roman"/>
        <family val="1"/>
      </rPr>
      <t xml:space="preserve">  3 X 100 FT.  of 2.5in. hose  </t>
    </r>
  </si>
  <si>
    <r>
      <t xml:space="preserve">TIP SIZE </t>
    </r>
    <r>
      <rPr>
        <b/>
        <u/>
        <sz val="9"/>
        <rFont val="Times New Roman"/>
        <family val="1"/>
      </rPr>
      <t>2 inch</t>
    </r>
  </si>
  <si>
    <r>
      <t xml:space="preserve">NOZZLE PRESSURE  </t>
    </r>
    <r>
      <rPr>
        <b/>
        <u/>
        <sz val="9"/>
        <rFont val="Times New Roman"/>
        <family val="1"/>
      </rPr>
      <t>72</t>
    </r>
  </si>
  <si>
    <r>
      <t xml:space="preserve">GPM   </t>
    </r>
    <r>
      <rPr>
        <b/>
        <u/>
        <sz val="9"/>
        <rFont val="Times New Roman"/>
        <family val="1"/>
      </rPr>
      <t>1008</t>
    </r>
  </si>
  <si>
    <t>Single Stage</t>
  </si>
  <si>
    <t>SECOND TEST  70%</t>
  </si>
  <si>
    <t>THIRD TEST  50%</t>
  </si>
  <si>
    <r>
      <t xml:space="preserve">LAYOUT </t>
    </r>
    <r>
      <rPr>
        <b/>
        <u/>
        <sz val="9"/>
        <rFont val="Times New Roman"/>
        <family val="1"/>
      </rPr>
      <t xml:space="preserve">  2 X 100 FT.  of 2.5in. hose  </t>
    </r>
  </si>
  <si>
    <r>
      <t xml:space="preserve">NOZZLE PRESSURE  </t>
    </r>
    <r>
      <rPr>
        <b/>
        <u/>
        <sz val="9"/>
        <rFont val="Times New Roman"/>
        <family val="1"/>
      </rPr>
      <t>58</t>
    </r>
  </si>
  <si>
    <r>
      <t xml:space="preserve">LAYOUT </t>
    </r>
    <r>
      <rPr>
        <b/>
        <u/>
        <sz val="9"/>
        <rFont val="Times New Roman"/>
        <family val="1"/>
      </rPr>
      <t xml:space="preserve"> 2 X 100 FT.  of 2.5in. hose  </t>
    </r>
  </si>
  <si>
    <r>
      <t xml:space="preserve">TIP SIZE </t>
    </r>
    <r>
      <rPr>
        <b/>
        <u/>
        <sz val="9"/>
        <rFont val="Times New Roman"/>
        <family val="1"/>
      </rPr>
      <t>1.50 inch</t>
    </r>
  </si>
  <si>
    <r>
      <t xml:space="preserve">GPM   </t>
    </r>
    <r>
      <rPr>
        <b/>
        <u/>
        <sz val="9"/>
        <rFont val="Times New Roman"/>
        <family val="1"/>
      </rPr>
      <t>508</t>
    </r>
  </si>
  <si>
    <t>10% over load Test</t>
  </si>
  <si>
    <t>Maximum flow test</t>
  </si>
  <si>
    <t>Date:</t>
  </si>
  <si>
    <t>Appartus Number:</t>
  </si>
  <si>
    <t>Signature :</t>
  </si>
  <si>
    <r>
      <t xml:space="preserve">150psi.  </t>
    </r>
    <r>
      <rPr>
        <sz val="10"/>
        <rFont val="Times New Roman"/>
        <family val="1"/>
      </rPr>
      <t xml:space="preserve">DRIVE </t>
    </r>
  </si>
  <si>
    <r>
      <t xml:space="preserve">250psi.   </t>
    </r>
    <r>
      <rPr>
        <sz val="10"/>
        <rFont val="Times New Roman"/>
        <family val="1"/>
      </rPr>
      <t>DRIVE</t>
    </r>
  </si>
  <si>
    <r>
      <t>500</t>
    </r>
    <r>
      <rPr>
        <b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GPM @ 250psi. NPP.</t>
    </r>
  </si>
  <si>
    <r>
      <t xml:space="preserve">: </t>
    </r>
    <r>
      <rPr>
        <sz val="10"/>
        <rFont val="Times New Roman"/>
        <family val="1"/>
      </rPr>
      <t>10</t>
    </r>
    <r>
      <rPr>
        <b/>
        <sz val="10"/>
        <rFont val="Times New Roman"/>
        <family val="1"/>
      </rPr>
      <t xml:space="preserve"> FT</t>
    </r>
  </si>
  <si>
    <t>150 psi.</t>
  </si>
  <si>
    <r>
      <t xml:space="preserve">200 psi.  </t>
    </r>
    <r>
      <rPr>
        <sz val="10"/>
        <rFont val="Times New Roman"/>
        <family val="1"/>
      </rPr>
      <t xml:space="preserve">DRIVE </t>
    </r>
  </si>
  <si>
    <t xml:space="preserve">200 psi.  </t>
  </si>
  <si>
    <t xml:space="preserve">250 psi.  </t>
  </si>
  <si>
    <r>
      <t xml:space="preserve">CHASSIS VIN : </t>
    </r>
    <r>
      <rPr>
        <b/>
        <sz val="10"/>
        <rFont val="Times New Roman"/>
        <family val="1"/>
      </rPr>
      <t xml:space="preserve">              </t>
    </r>
  </si>
  <si>
    <r>
      <t xml:space="preserve">5 </t>
    </r>
    <r>
      <rPr>
        <b/>
        <sz val="10"/>
        <rFont val="Times New Roman"/>
        <family val="1"/>
      </rPr>
      <t>INCHES</t>
    </r>
  </si>
  <si>
    <r>
      <t xml:space="preserve">100% @ 150 psig. </t>
    </r>
    <r>
      <rPr>
        <sz val="10"/>
        <rFont val="Times New Roman"/>
        <family val="1"/>
      </rPr>
      <t/>
    </r>
  </si>
  <si>
    <r>
      <t>100% @ 90 psig</t>
    </r>
    <r>
      <rPr>
        <sz val="10"/>
        <rFont val="Times New Roman"/>
        <family val="1"/>
      </rPr>
      <t xml:space="preserve">                                   </t>
    </r>
  </si>
  <si>
    <t xml:space="preserve">50% @ 250 psig.      </t>
  </si>
  <si>
    <r>
      <t xml:space="preserve">TORQUE: </t>
    </r>
    <r>
      <rPr>
        <sz val="10"/>
        <rFont val="Times New Roman"/>
        <family val="1"/>
      </rPr>
      <t xml:space="preserve">      </t>
    </r>
    <r>
      <rPr>
        <b/>
        <sz val="10"/>
        <rFont val="Times New Roman"/>
        <family val="1"/>
      </rPr>
      <t>@</t>
    </r>
    <r>
      <rPr>
        <sz val="10"/>
        <rFont val="Times New Roman"/>
        <family val="1"/>
      </rPr>
      <t xml:space="preserve">    </t>
    </r>
    <r>
      <rPr>
        <b/>
        <sz val="10"/>
        <rFont val="Times New Roman"/>
        <family val="1"/>
      </rPr>
      <t xml:space="preserve">  RPM.</t>
    </r>
  </si>
  <si>
    <t>NOZZLE PRESSURE  60</t>
  </si>
  <si>
    <t>GPM   704</t>
  </si>
  <si>
    <t>TIP SIZE 1.75 inch</t>
  </si>
  <si>
    <t>3 ft.</t>
  </si>
  <si>
    <t>SECONDS:  13</t>
  </si>
  <si>
    <r>
      <t xml:space="preserve">WATER TEMP. </t>
    </r>
    <r>
      <rPr>
        <sz val="10"/>
        <rFont val="Times New Roman"/>
        <family val="1"/>
      </rPr>
      <t xml:space="preserve">      70</t>
    </r>
    <r>
      <rPr>
        <b/>
        <sz val="10"/>
        <rFont val="Times New Roman"/>
        <family val="1"/>
      </rPr>
      <t xml:space="preserve">           F</t>
    </r>
  </si>
  <si>
    <r>
      <t xml:space="preserve">AIR TEMP. </t>
    </r>
    <r>
      <rPr>
        <sz val="10"/>
        <rFont val="Times New Roman"/>
        <family val="1"/>
      </rPr>
      <t xml:space="preserve">    49     </t>
    </r>
    <r>
      <rPr>
        <b/>
        <sz val="10"/>
        <rFont val="Times New Roman"/>
        <family val="1"/>
      </rPr>
      <t xml:space="preserve"> F.</t>
    </r>
  </si>
  <si>
    <r>
      <t xml:space="preserve">MANUFACTURE: </t>
    </r>
    <r>
      <rPr>
        <sz val="10"/>
        <rFont val="Times New Roman"/>
        <family val="1"/>
      </rPr>
      <t xml:space="preserve"> </t>
    </r>
  </si>
  <si>
    <t xml:space="preserve">YEAR MODEL: </t>
  </si>
  <si>
    <t xml:space="preserve">CHASSIS MODEL No: </t>
  </si>
  <si>
    <r>
      <t xml:space="preserve">ENGINE MAKE:  </t>
    </r>
    <r>
      <rPr>
        <b/>
        <sz val="10"/>
        <rFont val="Times New Roman"/>
        <family val="1"/>
      </rPr>
      <t xml:space="preserve"> </t>
    </r>
  </si>
  <si>
    <t xml:space="preserve">MODEL: </t>
  </si>
  <si>
    <r>
      <t xml:space="preserve">BHP.: 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   @    </t>
    </r>
  </si>
  <si>
    <t xml:space="preserve">PUMP MAKE: </t>
  </si>
  <si>
    <r>
      <t xml:space="preserve">MODEL: 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</t>
    </r>
  </si>
  <si>
    <t xml:space="preserve">TEST LOCATION:  </t>
  </si>
  <si>
    <t>ELEV.                        FT.</t>
  </si>
  <si>
    <r>
      <t>RUN BY:</t>
    </r>
    <r>
      <rPr>
        <sz val="10"/>
        <rFont val="Amazone BT"/>
      </rPr>
      <t xml:space="preserve">                 </t>
    </r>
  </si>
  <si>
    <r>
      <t xml:space="preserve">HAND COUNTER SPEED CHECK READINGS TAKEN FROM:   </t>
    </r>
    <r>
      <rPr>
        <sz val="10"/>
        <rFont val="Times New Roman"/>
        <family val="1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</si>
</sst>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[Red]0.00"/>
    <numFmt numFmtId="165" formatCode="h:mm;@"/>
    <numFmt numFmtId="166" formatCode="0;[Red]0"/>
  </numFmts>
  <fonts count="15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2"/>
      <name val="Times New Roman"/>
      <family val="1"/>
    </font>
    <font>
      <sz val="10"/>
      <name val="Amazone BT"/>
    </font>
    <font>
      <sz val="10"/>
      <name val="Arial"/>
      <family val="2"/>
    </font>
    <font>
      <b/>
      <u/>
      <sz val="9"/>
      <name val="Times New Roman"/>
      <family val="1"/>
    </font>
    <font>
      <b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Protection="1">
      <protection locked="0"/>
    </xf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4" fillId="0" borderId="0" xfId="0" applyFont="1"/>
    <xf numFmtId="0" fontId="12" fillId="0" borderId="0" xfId="0" applyFont="1"/>
    <xf numFmtId="0" fontId="2" fillId="0" borderId="1" xfId="0" applyFont="1" applyBorder="1" applyProtection="1">
      <protection hidden="1"/>
    </xf>
    <xf numFmtId="0" fontId="5" fillId="0" borderId="1" xfId="0" applyFont="1" applyBorder="1" applyProtection="1">
      <protection hidden="1"/>
    </xf>
    <xf numFmtId="0" fontId="0" fillId="2" borderId="1" xfId="0" applyFill="1" applyBorder="1" applyProtection="1">
      <protection hidden="1"/>
    </xf>
    <xf numFmtId="0" fontId="3" fillId="0" borderId="1" xfId="0" applyFont="1" applyBorder="1" applyProtection="1">
      <protection hidden="1"/>
    </xf>
    <xf numFmtId="0" fontId="2" fillId="0" borderId="1" xfId="0" applyFont="1" applyBorder="1"/>
    <xf numFmtId="164" fontId="2" fillId="0" borderId="1" xfId="0" applyNumberFormat="1" applyFont="1" applyBorder="1" applyProtection="1">
      <protection hidden="1"/>
    </xf>
    <xf numFmtId="3" fontId="2" fillId="0" borderId="1" xfId="0" applyNumberFormat="1" applyFont="1" applyBorder="1"/>
    <xf numFmtId="2" fontId="2" fillId="0" borderId="1" xfId="0" applyNumberFormat="1" applyFont="1" applyBorder="1"/>
    <xf numFmtId="1" fontId="2" fillId="0" borderId="1" xfId="0" applyNumberFormat="1" applyFont="1" applyBorder="1"/>
    <xf numFmtId="2" fontId="2" fillId="0" borderId="1" xfId="0" applyNumberFormat="1" applyFont="1" applyBorder="1" applyProtection="1">
      <protection hidden="1"/>
    </xf>
    <xf numFmtId="3" fontId="2" fillId="0" borderId="1" xfId="0" applyNumberFormat="1" applyFont="1" applyBorder="1" applyProtection="1">
      <protection hidden="1"/>
    </xf>
    <xf numFmtId="0" fontId="2" fillId="3" borderId="1" xfId="0" applyFont="1" applyFill="1" applyBorder="1"/>
    <xf numFmtId="2" fontId="2" fillId="3" borderId="1" xfId="0" applyNumberFormat="1" applyFont="1" applyFill="1" applyBorder="1" applyProtection="1">
      <protection hidden="1"/>
    </xf>
    <xf numFmtId="3" fontId="2" fillId="3" borderId="1" xfId="0" applyNumberFormat="1" applyFont="1" applyFill="1" applyBorder="1" applyProtection="1">
      <protection hidden="1"/>
    </xf>
    <xf numFmtId="0" fontId="2" fillId="3" borderId="0" xfId="0" applyFont="1" applyFill="1"/>
    <xf numFmtId="2" fontId="2" fillId="3" borderId="0" xfId="0" applyNumberFormat="1" applyFont="1" applyFill="1"/>
    <xf numFmtId="3" fontId="2" fillId="3" borderId="0" xfId="0" applyNumberFormat="1" applyFont="1" applyFill="1"/>
    <xf numFmtId="0" fontId="0" fillId="3" borderId="1" xfId="0" applyFill="1" applyBorder="1"/>
    <xf numFmtId="165" fontId="2" fillId="0" borderId="1" xfId="0" applyNumberFormat="1" applyFont="1" applyBorder="1"/>
    <xf numFmtId="165" fontId="6" fillId="0" borderId="1" xfId="0" applyNumberFormat="1" applyFont="1" applyBorder="1" applyProtection="1">
      <protection hidden="1"/>
    </xf>
    <xf numFmtId="165" fontId="2" fillId="0" borderId="1" xfId="0" applyNumberFormat="1" applyFont="1" applyBorder="1" applyProtection="1">
      <protection hidden="1"/>
    </xf>
    <xf numFmtId="165" fontId="2" fillId="0" borderId="0" xfId="0" applyNumberFormat="1" applyFont="1" applyBorder="1"/>
    <xf numFmtId="0" fontId="2" fillId="0" borderId="0" xfId="0" applyFont="1" applyBorder="1"/>
    <xf numFmtId="2" fontId="2" fillId="0" borderId="0" xfId="0" applyNumberFormat="1" applyFont="1" applyBorder="1" applyProtection="1">
      <protection hidden="1"/>
    </xf>
    <xf numFmtId="3" fontId="2" fillId="0" borderId="0" xfId="0" applyNumberFormat="1" applyFont="1" applyBorder="1"/>
    <xf numFmtId="2" fontId="2" fillId="0" borderId="0" xfId="0" applyNumberFormat="1" applyFont="1" applyBorder="1"/>
    <xf numFmtId="0" fontId="2" fillId="0" borderId="2" xfId="0" applyFont="1" applyBorder="1"/>
    <xf numFmtId="0" fontId="9" fillId="0" borderId="2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6" fontId="2" fillId="0" borderId="1" xfId="0" applyNumberFormat="1" applyFont="1" applyBorder="1" applyProtection="1">
      <protection hidden="1"/>
    </xf>
    <xf numFmtId="1" fontId="2" fillId="0" borderId="1" xfId="0" applyNumberFormat="1" applyFont="1" applyBorder="1" applyProtection="1">
      <protection hidden="1"/>
    </xf>
    <xf numFmtId="0" fontId="14" fillId="0" borderId="0" xfId="0" applyFont="1" applyAlignment="1">
      <alignment horizontal="center"/>
    </xf>
    <xf numFmtId="0" fontId="9" fillId="0" borderId="2" xfId="0" applyFont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4" fillId="3" borderId="1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tabSelected="1" workbookViewId="0">
      <selection activeCell="A23" sqref="A23"/>
    </sheetView>
  </sheetViews>
  <sheetFormatPr defaultRowHeight="13.2"/>
  <cols>
    <col min="1" max="1" width="9.33203125" customWidth="1"/>
    <col min="2" max="2" width="10.33203125" customWidth="1"/>
    <col min="3" max="3" width="10.6640625" customWidth="1"/>
    <col min="4" max="4" width="9.33203125" customWidth="1"/>
    <col min="5" max="5" width="10" customWidth="1"/>
    <col min="6" max="6" width="8.44140625" customWidth="1"/>
    <col min="7" max="7" width="6.6640625" customWidth="1"/>
    <col min="8" max="8" width="8.6640625" customWidth="1"/>
    <col min="9" max="9" width="7.88671875" customWidth="1"/>
    <col min="10" max="10" width="7.5546875" customWidth="1"/>
    <col min="11" max="11" width="6" customWidth="1"/>
    <col min="12" max="12" width="8.44140625" customWidth="1"/>
    <col min="14" max="14" width="8.109375" customWidth="1"/>
    <col min="15" max="15" width="6.44140625" customWidth="1"/>
    <col min="16" max="16" width="8" customWidth="1"/>
  </cols>
  <sheetData>
    <row r="1" spans="1:15">
      <c r="A1" s="3"/>
      <c r="J1" s="3"/>
    </row>
    <row r="2" spans="1:15" ht="12.75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ht="14.25" customHeight="1">
      <c r="A3" s="58" t="s">
        <v>27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5" spans="1:15">
      <c r="A5" s="59" t="s">
        <v>75</v>
      </c>
      <c r="B5" s="59"/>
      <c r="C5" s="59"/>
      <c r="D5" s="59"/>
      <c r="E5" s="35"/>
      <c r="F5" s="35"/>
      <c r="G5" s="35"/>
      <c r="H5" s="35"/>
      <c r="I5" s="44" t="s">
        <v>76</v>
      </c>
      <c r="J5" s="44"/>
      <c r="K5" s="44"/>
      <c r="L5" s="35"/>
      <c r="M5" s="35"/>
    </row>
    <row r="6" spans="1:15">
      <c r="A6" s="44" t="s">
        <v>77</v>
      </c>
      <c r="B6" s="44"/>
      <c r="C6" s="44"/>
      <c r="D6" s="44"/>
      <c r="E6" s="35"/>
      <c r="F6" s="35"/>
      <c r="G6" s="35"/>
      <c r="H6" s="44" t="s">
        <v>62</v>
      </c>
      <c r="I6" s="44"/>
      <c r="J6" s="44"/>
      <c r="K6" s="44"/>
      <c r="L6" s="44"/>
      <c r="M6" s="44"/>
    </row>
    <row r="7" spans="1:15">
      <c r="A7" s="46" t="s">
        <v>78</v>
      </c>
      <c r="B7" s="46"/>
      <c r="C7" s="46"/>
      <c r="D7" s="46"/>
      <c r="E7" s="44" t="s">
        <v>79</v>
      </c>
      <c r="F7" s="44"/>
      <c r="G7" s="35"/>
      <c r="H7" s="46" t="s">
        <v>80</v>
      </c>
      <c r="I7" s="46"/>
      <c r="J7" s="46"/>
      <c r="K7" s="46"/>
      <c r="L7" s="46"/>
      <c r="M7" s="46"/>
    </row>
    <row r="8" spans="1:15">
      <c r="A8" s="46" t="s">
        <v>81</v>
      </c>
      <c r="B8" s="46"/>
      <c r="C8" s="46"/>
      <c r="D8" s="44" t="s">
        <v>82</v>
      </c>
      <c r="E8" s="44"/>
      <c r="F8" s="44"/>
      <c r="G8" s="35"/>
      <c r="H8" s="44" t="s">
        <v>67</v>
      </c>
      <c r="I8" s="44"/>
      <c r="J8" s="44"/>
      <c r="K8" s="44"/>
      <c r="L8" s="44"/>
      <c r="M8" s="44"/>
    </row>
    <row r="9" spans="1:15">
      <c r="A9" s="46" t="s">
        <v>24</v>
      </c>
      <c r="B9" s="46"/>
      <c r="C9" s="46"/>
      <c r="D9" s="34" t="s">
        <v>58</v>
      </c>
      <c r="E9" s="34">
        <v>2.0499999999999998</v>
      </c>
      <c r="F9" s="34" t="s">
        <v>60</v>
      </c>
      <c r="G9" s="34">
        <v>2.0499999999999998</v>
      </c>
      <c r="H9" s="34" t="s">
        <v>61</v>
      </c>
      <c r="I9" s="34">
        <v>2.0499999999999998</v>
      </c>
      <c r="J9" s="35"/>
      <c r="K9" s="35"/>
      <c r="L9" s="35"/>
      <c r="M9" s="35"/>
    </row>
    <row r="10" spans="1:15">
      <c r="A10" s="46" t="s">
        <v>25</v>
      </c>
      <c r="B10" s="46"/>
      <c r="C10" s="46"/>
      <c r="D10" s="44" t="s">
        <v>54</v>
      </c>
      <c r="E10" s="44"/>
      <c r="F10" s="44" t="s">
        <v>59</v>
      </c>
      <c r="G10" s="44"/>
      <c r="H10" s="44" t="s">
        <v>55</v>
      </c>
      <c r="I10" s="44"/>
      <c r="J10" s="35"/>
      <c r="K10" s="35"/>
      <c r="L10" s="35"/>
      <c r="M10" s="35"/>
    </row>
    <row r="11" spans="1:15">
      <c r="A11" s="46" t="s">
        <v>26</v>
      </c>
      <c r="B11" s="46"/>
      <c r="C11" s="46"/>
      <c r="D11" s="51" t="s">
        <v>28</v>
      </c>
      <c r="E11" s="51"/>
      <c r="F11" s="51"/>
      <c r="G11" s="51" t="s">
        <v>29</v>
      </c>
      <c r="H11" s="51"/>
      <c r="I11" s="51"/>
      <c r="J11" s="51" t="s">
        <v>56</v>
      </c>
      <c r="K11" s="51"/>
      <c r="L11" s="51"/>
      <c r="M11" s="35"/>
    </row>
    <row r="12" spans="1:15">
      <c r="A12" s="45" t="s">
        <v>85</v>
      </c>
      <c r="B12" s="45"/>
      <c r="C12" s="45"/>
      <c r="D12" s="45"/>
      <c r="E12" s="44" t="s">
        <v>83</v>
      </c>
      <c r="F12" s="44"/>
      <c r="G12" s="44"/>
      <c r="H12" s="44"/>
      <c r="I12" s="44"/>
      <c r="J12" s="44"/>
      <c r="K12" s="44" t="s">
        <v>84</v>
      </c>
      <c r="L12" s="44"/>
      <c r="M12" s="44"/>
    </row>
    <row r="13" spans="1:15">
      <c r="A13" s="46" t="s">
        <v>30</v>
      </c>
      <c r="B13" s="46"/>
      <c r="C13" s="46"/>
      <c r="D13" s="37" t="s">
        <v>63</v>
      </c>
      <c r="E13" s="34" t="s">
        <v>31</v>
      </c>
      <c r="F13" s="34" t="s">
        <v>57</v>
      </c>
      <c r="G13" s="44" t="s">
        <v>32</v>
      </c>
      <c r="H13" s="44"/>
      <c r="I13" s="38" t="s">
        <v>71</v>
      </c>
      <c r="J13" s="35"/>
      <c r="K13" s="35"/>
      <c r="L13" s="35"/>
      <c r="M13" s="35"/>
    </row>
    <row r="14" spans="1:15">
      <c r="A14" s="44" t="s">
        <v>86</v>
      </c>
      <c r="B14" s="44"/>
      <c r="C14" s="44"/>
      <c r="D14" s="44"/>
      <c r="E14" s="44"/>
      <c r="F14" s="44"/>
      <c r="G14" s="44"/>
      <c r="H14" s="44"/>
      <c r="I14" s="35"/>
      <c r="J14" s="44" t="s">
        <v>33</v>
      </c>
      <c r="K14" s="44"/>
      <c r="L14" s="44"/>
      <c r="M14" s="35"/>
    </row>
    <row r="15" spans="1:15">
      <c r="A15" s="46" t="s">
        <v>34</v>
      </c>
      <c r="B15" s="46"/>
      <c r="C15" s="46"/>
      <c r="D15" s="52" t="s">
        <v>72</v>
      </c>
      <c r="E15" s="52"/>
      <c r="F15" s="52" t="s">
        <v>73</v>
      </c>
      <c r="G15" s="52"/>
      <c r="H15" s="52"/>
      <c r="I15" s="45" t="s">
        <v>74</v>
      </c>
      <c r="J15" s="45"/>
      <c r="K15" s="45"/>
      <c r="L15" s="35"/>
      <c r="M15" s="35"/>
    </row>
    <row r="16" spans="1:15">
      <c r="A16" s="46" t="s">
        <v>35</v>
      </c>
      <c r="B16" s="46"/>
      <c r="C16" s="46"/>
      <c r="D16" s="45" t="s">
        <v>64</v>
      </c>
      <c r="E16" s="45"/>
      <c r="F16" s="45" t="s">
        <v>65</v>
      </c>
      <c r="G16" s="45"/>
      <c r="H16" s="45"/>
      <c r="I16" s="45" t="s">
        <v>66</v>
      </c>
      <c r="J16" s="45"/>
      <c r="K16" s="45"/>
      <c r="L16" s="36"/>
      <c r="M16" s="36"/>
    </row>
    <row r="17" spans="1:16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6">
      <c r="A18" s="43" t="s">
        <v>36</v>
      </c>
      <c r="B18" s="43"/>
    </row>
    <row r="19" spans="1:16" ht="13.5" customHeight="1">
      <c r="A19" s="5" t="s">
        <v>37</v>
      </c>
      <c r="B19" s="6"/>
      <c r="C19" s="6"/>
      <c r="D19" s="43" t="s">
        <v>38</v>
      </c>
      <c r="E19" s="43"/>
      <c r="F19" s="43" t="s">
        <v>39</v>
      </c>
      <c r="G19" s="43"/>
      <c r="H19" s="43"/>
      <c r="I19" s="43" t="s">
        <v>40</v>
      </c>
      <c r="J19" s="43"/>
      <c r="L19" s="49" t="s">
        <v>41</v>
      </c>
      <c r="M19" s="49"/>
    </row>
    <row r="20" spans="1:16" ht="11.4" customHeight="1">
      <c r="A20" s="7" t="s">
        <v>1</v>
      </c>
      <c r="B20" s="7" t="s">
        <v>0</v>
      </c>
      <c r="C20" s="7" t="s">
        <v>2</v>
      </c>
      <c r="D20" s="7" t="s">
        <v>18</v>
      </c>
      <c r="E20" s="7" t="s">
        <v>18</v>
      </c>
      <c r="F20" s="7" t="s">
        <v>6</v>
      </c>
      <c r="G20" s="8" t="s">
        <v>7</v>
      </c>
      <c r="H20" s="7" t="s">
        <v>8</v>
      </c>
      <c r="I20" s="7" t="s">
        <v>9</v>
      </c>
      <c r="J20" s="7" t="s">
        <v>10</v>
      </c>
      <c r="K20" s="7" t="s">
        <v>11</v>
      </c>
      <c r="L20" s="7" t="s">
        <v>17</v>
      </c>
      <c r="M20" s="7" t="s">
        <v>15</v>
      </c>
      <c r="N20" s="7" t="s">
        <v>19</v>
      </c>
      <c r="O20" s="7" t="s">
        <v>20</v>
      </c>
    </row>
    <row r="21" spans="1:16" ht="11.4" customHeight="1">
      <c r="A21" s="9"/>
      <c r="B21" s="9"/>
      <c r="C21" s="7" t="s">
        <v>3</v>
      </c>
      <c r="D21" s="7" t="s">
        <v>4</v>
      </c>
      <c r="E21" s="7" t="s">
        <v>5</v>
      </c>
      <c r="F21" s="9"/>
      <c r="G21" s="9"/>
      <c r="H21" s="7" t="s">
        <v>5</v>
      </c>
      <c r="I21" s="9"/>
      <c r="J21" s="9"/>
      <c r="K21" s="7" t="s">
        <v>12</v>
      </c>
      <c r="L21" s="7" t="s">
        <v>13</v>
      </c>
      <c r="M21" s="7" t="s">
        <v>16</v>
      </c>
      <c r="N21" s="9"/>
      <c r="O21" s="7" t="s">
        <v>21</v>
      </c>
    </row>
    <row r="22" spans="1:16" ht="13.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8" t="s">
        <v>14</v>
      </c>
      <c r="M22" s="10" t="s">
        <v>14</v>
      </c>
      <c r="N22" s="9"/>
      <c r="O22" s="9"/>
    </row>
    <row r="23" spans="1:16" ht="13.5" customHeight="1">
      <c r="A23" s="26">
        <v>0.4826388888888889</v>
      </c>
      <c r="B23" s="7">
        <v>1635</v>
      </c>
      <c r="C23" s="12">
        <v>3351</v>
      </c>
      <c r="D23" s="17">
        <v>1750</v>
      </c>
      <c r="E23" s="7">
        <v>145</v>
      </c>
      <c r="F23" s="7">
        <v>150</v>
      </c>
      <c r="G23" s="7">
        <v>5</v>
      </c>
      <c r="H23" s="7">
        <v>145</v>
      </c>
      <c r="I23" s="7">
        <v>72</v>
      </c>
      <c r="J23" s="17">
        <v>1008</v>
      </c>
      <c r="K23" s="7">
        <v>62</v>
      </c>
      <c r="L23" s="7">
        <v>150</v>
      </c>
      <c r="M23" s="7"/>
      <c r="N23" s="16">
        <v>11</v>
      </c>
      <c r="O23" s="16">
        <v>10.5</v>
      </c>
    </row>
    <row r="24" spans="1:16" ht="14.25" customHeight="1">
      <c r="A24" s="27">
        <v>0.4861111111111111</v>
      </c>
      <c r="B24" s="7">
        <v>1612</v>
      </c>
      <c r="C24" s="12">
        <v>3304</v>
      </c>
      <c r="D24" s="17">
        <v>1750</v>
      </c>
      <c r="E24" s="7">
        <v>145</v>
      </c>
      <c r="F24" s="7">
        <v>150</v>
      </c>
      <c r="G24" s="7">
        <v>5</v>
      </c>
      <c r="H24" s="7">
        <v>145</v>
      </c>
      <c r="I24" s="7">
        <v>72</v>
      </c>
      <c r="J24" s="17">
        <v>1008</v>
      </c>
      <c r="K24" s="7">
        <v>62</v>
      </c>
      <c r="L24" s="7">
        <v>150</v>
      </c>
      <c r="M24" s="7"/>
      <c r="N24" s="16">
        <v>11</v>
      </c>
      <c r="O24" s="16">
        <v>10.5</v>
      </c>
    </row>
    <row r="25" spans="1:16" ht="12" customHeight="1">
      <c r="A25" s="27">
        <v>0.48958333333333331</v>
      </c>
      <c r="B25" s="7">
        <v>1612</v>
      </c>
      <c r="C25" s="12">
        <v>3304</v>
      </c>
      <c r="D25" s="17">
        <v>1750</v>
      </c>
      <c r="E25" s="7">
        <v>145</v>
      </c>
      <c r="F25" s="7">
        <v>150</v>
      </c>
      <c r="G25" s="7">
        <v>5</v>
      </c>
      <c r="H25" s="7">
        <v>145</v>
      </c>
      <c r="I25" s="7">
        <v>72</v>
      </c>
      <c r="J25" s="17">
        <v>1008</v>
      </c>
      <c r="K25" s="7">
        <v>62</v>
      </c>
      <c r="L25" s="7">
        <v>150</v>
      </c>
      <c r="M25" s="7"/>
      <c r="N25" s="16">
        <v>11</v>
      </c>
      <c r="O25" s="16">
        <v>10.5</v>
      </c>
      <c r="P25" s="1"/>
    </row>
    <row r="26" spans="1:16" ht="12.75" customHeight="1">
      <c r="A26" s="27">
        <v>0.49305555555555558</v>
      </c>
      <c r="B26" s="7">
        <v>1612</v>
      </c>
      <c r="C26" s="12">
        <v>3304</v>
      </c>
      <c r="D26" s="17">
        <v>1750</v>
      </c>
      <c r="E26" s="7">
        <v>145</v>
      </c>
      <c r="F26" s="7">
        <v>150</v>
      </c>
      <c r="G26" s="7">
        <v>5</v>
      </c>
      <c r="H26" s="7">
        <v>145</v>
      </c>
      <c r="I26" s="7">
        <v>72</v>
      </c>
      <c r="J26" s="17">
        <v>1008</v>
      </c>
      <c r="K26" s="7">
        <v>62</v>
      </c>
      <c r="L26" s="7">
        <v>150</v>
      </c>
      <c r="M26" s="7"/>
      <c r="N26" s="16">
        <v>11</v>
      </c>
      <c r="O26" s="16">
        <v>10.5</v>
      </c>
    </row>
    <row r="27" spans="1:16" ht="12.75" customHeight="1">
      <c r="A27" s="27">
        <v>0.49652777777777773</v>
      </c>
      <c r="B27" s="7">
        <v>1620</v>
      </c>
      <c r="C27" s="12">
        <v>3321</v>
      </c>
      <c r="D27" s="17">
        <v>1750</v>
      </c>
      <c r="E27" s="7">
        <v>145</v>
      </c>
      <c r="F27" s="7">
        <v>150</v>
      </c>
      <c r="G27" s="7">
        <v>5</v>
      </c>
      <c r="H27" s="7">
        <v>145</v>
      </c>
      <c r="I27" s="7">
        <v>72</v>
      </c>
      <c r="J27" s="17">
        <v>1008</v>
      </c>
      <c r="K27" s="7">
        <v>62</v>
      </c>
      <c r="L27" s="7">
        <v>150</v>
      </c>
      <c r="M27" s="7"/>
      <c r="N27" s="16">
        <v>11</v>
      </c>
      <c r="O27" s="16">
        <v>10.5</v>
      </c>
    </row>
    <row r="28" spans="1:16" ht="15.75" customHeight="1">
      <c r="A28" s="7" t="s">
        <v>22</v>
      </c>
      <c r="B28" s="41">
        <f>SUM(B23:B27)</f>
        <v>8091</v>
      </c>
      <c r="C28" s="41">
        <f t="shared" ref="C28:O28" si="0">SUM(C23:C27)</f>
        <v>16584</v>
      </c>
      <c r="D28" s="41">
        <f t="shared" si="0"/>
        <v>8750</v>
      </c>
      <c r="E28" s="41">
        <f t="shared" si="0"/>
        <v>725</v>
      </c>
      <c r="F28" s="41">
        <f t="shared" si="0"/>
        <v>750</v>
      </c>
      <c r="G28" s="41">
        <f t="shared" si="0"/>
        <v>25</v>
      </c>
      <c r="H28" s="41">
        <f t="shared" si="0"/>
        <v>725</v>
      </c>
      <c r="I28" s="41">
        <f t="shared" si="0"/>
        <v>360</v>
      </c>
      <c r="J28" s="41">
        <f t="shared" si="0"/>
        <v>5040</v>
      </c>
      <c r="K28" s="41">
        <f t="shared" si="0"/>
        <v>310</v>
      </c>
      <c r="L28" s="41">
        <f t="shared" si="0"/>
        <v>750</v>
      </c>
      <c r="M28" s="41">
        <f t="shared" si="0"/>
        <v>0</v>
      </c>
      <c r="N28" s="41">
        <f t="shared" si="0"/>
        <v>55</v>
      </c>
      <c r="O28" s="41">
        <f t="shared" si="0"/>
        <v>52.5</v>
      </c>
    </row>
    <row r="29" spans="1:16" ht="17.25" customHeight="1">
      <c r="A29" s="10" t="s">
        <v>23</v>
      </c>
      <c r="B29" s="16">
        <f>AVERAGE(B23:B27)</f>
        <v>1618.2</v>
      </c>
      <c r="C29" s="16">
        <f t="shared" ref="C29:O29" si="1">AVERAGE(C23:C27)</f>
        <v>3316.8</v>
      </c>
      <c r="D29" s="16">
        <f t="shared" si="1"/>
        <v>1750</v>
      </c>
      <c r="E29" s="16">
        <f t="shared" si="1"/>
        <v>145</v>
      </c>
      <c r="F29" s="16">
        <f t="shared" si="1"/>
        <v>150</v>
      </c>
      <c r="G29" s="16">
        <f t="shared" si="1"/>
        <v>5</v>
      </c>
      <c r="H29" s="16">
        <f t="shared" si="1"/>
        <v>145</v>
      </c>
      <c r="I29" s="16">
        <f t="shared" si="1"/>
        <v>72</v>
      </c>
      <c r="J29" s="16">
        <f t="shared" si="1"/>
        <v>1008</v>
      </c>
      <c r="K29" s="16">
        <f t="shared" si="1"/>
        <v>62</v>
      </c>
      <c r="L29" s="16">
        <f t="shared" si="1"/>
        <v>150</v>
      </c>
      <c r="M29" s="16" t="e">
        <f t="shared" si="1"/>
        <v>#DIV/0!</v>
      </c>
      <c r="N29" s="16">
        <f t="shared" si="1"/>
        <v>11</v>
      </c>
      <c r="O29" s="16">
        <f t="shared" si="1"/>
        <v>10.5</v>
      </c>
    </row>
    <row r="30" spans="1:16" ht="12.75" customHeight="1">
      <c r="A30" s="47"/>
      <c r="B30" s="47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>
      <c r="A31" s="43" t="s">
        <v>49</v>
      </c>
      <c r="B31" s="43"/>
      <c r="C31" s="6"/>
      <c r="D31" s="43"/>
      <c r="E31" s="43"/>
      <c r="F31" s="43"/>
      <c r="G31" s="43"/>
      <c r="H31" s="43"/>
      <c r="I31" s="43"/>
      <c r="J31" s="43"/>
      <c r="L31" s="49"/>
      <c r="M31" s="49"/>
    </row>
    <row r="32" spans="1:16">
      <c r="A32" s="5" t="s">
        <v>37</v>
      </c>
      <c r="B32" s="6"/>
      <c r="C32" s="6"/>
      <c r="D32" s="43" t="s">
        <v>38</v>
      </c>
      <c r="E32" s="43"/>
      <c r="F32" s="39"/>
      <c r="G32" s="39"/>
      <c r="H32" s="39"/>
      <c r="I32" s="39"/>
      <c r="J32" s="39"/>
      <c r="L32" s="40"/>
      <c r="M32" s="40"/>
    </row>
    <row r="33" spans="1:15">
      <c r="A33" s="7" t="s">
        <v>1</v>
      </c>
      <c r="B33" s="7" t="s">
        <v>0</v>
      </c>
      <c r="C33" s="7" t="s">
        <v>2</v>
      </c>
      <c r="D33" s="7" t="s">
        <v>18</v>
      </c>
      <c r="E33" s="7" t="s">
        <v>18</v>
      </c>
      <c r="F33" s="7" t="s">
        <v>6</v>
      </c>
      <c r="G33" s="8" t="s">
        <v>7</v>
      </c>
      <c r="H33" s="7" t="s">
        <v>8</v>
      </c>
      <c r="I33" s="7" t="s">
        <v>9</v>
      </c>
      <c r="J33" s="7" t="s">
        <v>10</v>
      </c>
      <c r="K33" s="7" t="s">
        <v>11</v>
      </c>
      <c r="L33" s="7" t="s">
        <v>17</v>
      </c>
      <c r="M33" s="7" t="s">
        <v>15</v>
      </c>
      <c r="N33" s="7" t="s">
        <v>19</v>
      </c>
      <c r="O33" s="7" t="s">
        <v>20</v>
      </c>
    </row>
    <row r="34" spans="1:15">
      <c r="A34" s="9"/>
      <c r="B34" s="9"/>
      <c r="C34" s="7" t="s">
        <v>3</v>
      </c>
      <c r="D34" s="7" t="s">
        <v>4</v>
      </c>
      <c r="E34" s="7" t="s">
        <v>5</v>
      </c>
      <c r="F34" s="9"/>
      <c r="G34" s="9"/>
      <c r="H34" s="7" t="s">
        <v>5</v>
      </c>
      <c r="I34" s="9"/>
      <c r="J34" s="9"/>
      <c r="K34" s="7" t="s">
        <v>12</v>
      </c>
      <c r="L34" s="7" t="s">
        <v>13</v>
      </c>
      <c r="M34" s="7" t="s">
        <v>16</v>
      </c>
      <c r="N34" s="9"/>
      <c r="O34" s="7" t="s">
        <v>21</v>
      </c>
    </row>
    <row r="35" spans="1: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8" t="s">
        <v>14</v>
      </c>
      <c r="M35" s="10" t="s">
        <v>14</v>
      </c>
      <c r="N35" s="9"/>
      <c r="O35" s="9"/>
    </row>
    <row r="36" spans="1:15" ht="12.75" customHeight="1">
      <c r="A36" s="25">
        <v>0.49722222222222223</v>
      </c>
      <c r="B36" s="11">
        <v>1699</v>
      </c>
      <c r="C36" s="16">
        <v>3482</v>
      </c>
      <c r="D36" s="13">
        <v>1800</v>
      </c>
      <c r="E36" s="11">
        <v>160</v>
      </c>
      <c r="F36" s="11">
        <v>165</v>
      </c>
      <c r="G36" s="11">
        <v>5</v>
      </c>
      <c r="H36" s="11">
        <v>160</v>
      </c>
      <c r="I36" s="11">
        <v>84</v>
      </c>
      <c r="J36" s="13">
        <v>1089</v>
      </c>
      <c r="K36" s="11">
        <v>55</v>
      </c>
      <c r="L36" s="11">
        <v>155</v>
      </c>
      <c r="M36" s="11"/>
      <c r="N36" s="14">
        <v>11</v>
      </c>
      <c r="O36" s="14">
        <v>12</v>
      </c>
    </row>
    <row r="37" spans="1:15" ht="12.75" customHeight="1">
      <c r="A37" s="27">
        <v>0.50069444444444444</v>
      </c>
      <c r="B37" s="7">
        <v>1667</v>
      </c>
      <c r="C37" s="16">
        <v>3417</v>
      </c>
      <c r="D37" s="13">
        <v>1800</v>
      </c>
      <c r="E37" s="11">
        <v>160</v>
      </c>
      <c r="F37" s="11">
        <v>165</v>
      </c>
      <c r="G37" s="11">
        <v>5</v>
      </c>
      <c r="H37" s="11">
        <v>160</v>
      </c>
      <c r="I37" s="11">
        <v>84</v>
      </c>
      <c r="J37" s="13">
        <v>1089</v>
      </c>
      <c r="K37" s="11">
        <v>55</v>
      </c>
      <c r="L37" s="11">
        <v>155</v>
      </c>
      <c r="M37" s="11"/>
      <c r="N37" s="14">
        <v>11</v>
      </c>
      <c r="O37" s="14">
        <v>12.5</v>
      </c>
    </row>
    <row r="38" spans="1:15" ht="17.25" customHeight="1">
      <c r="A38" s="11" t="s">
        <v>22</v>
      </c>
      <c r="B38" s="16">
        <f>SUM(B36:B37)</f>
        <v>3366</v>
      </c>
      <c r="C38" s="42">
        <f t="shared" ref="C38:O38" si="2">SUM(C36:C37)</f>
        <v>6899</v>
      </c>
      <c r="D38" s="42">
        <f t="shared" si="2"/>
        <v>3600</v>
      </c>
      <c r="E38" s="42">
        <f t="shared" si="2"/>
        <v>320</v>
      </c>
      <c r="F38" s="42">
        <f t="shared" si="2"/>
        <v>330</v>
      </c>
      <c r="G38" s="42">
        <f t="shared" si="2"/>
        <v>10</v>
      </c>
      <c r="H38" s="42">
        <f t="shared" si="2"/>
        <v>320</v>
      </c>
      <c r="I38" s="42">
        <f t="shared" si="2"/>
        <v>168</v>
      </c>
      <c r="J38" s="42">
        <f t="shared" si="2"/>
        <v>2178</v>
      </c>
      <c r="K38" s="42">
        <f t="shared" si="2"/>
        <v>110</v>
      </c>
      <c r="L38" s="42">
        <f t="shared" si="2"/>
        <v>310</v>
      </c>
      <c r="M38" s="42">
        <f t="shared" si="2"/>
        <v>0</v>
      </c>
      <c r="N38" s="42">
        <f t="shared" si="2"/>
        <v>22</v>
      </c>
      <c r="O38" s="42">
        <f t="shared" si="2"/>
        <v>24.5</v>
      </c>
    </row>
    <row r="39" spans="1:15" ht="17.25" customHeight="1">
      <c r="A39" s="11" t="s">
        <v>23</v>
      </c>
      <c r="B39" s="16">
        <f>AVERAGE(B36:B37)</f>
        <v>1683</v>
      </c>
      <c r="C39" s="16">
        <f t="shared" ref="C39:O39" si="3">AVERAGE(C36:C37)</f>
        <v>3449.5</v>
      </c>
      <c r="D39" s="16">
        <f t="shared" si="3"/>
        <v>1800</v>
      </c>
      <c r="E39" s="16">
        <f t="shared" si="3"/>
        <v>160</v>
      </c>
      <c r="F39" s="16">
        <f t="shared" si="3"/>
        <v>165</v>
      </c>
      <c r="G39" s="16">
        <f t="shared" si="3"/>
        <v>5</v>
      </c>
      <c r="H39" s="16">
        <f t="shared" si="3"/>
        <v>160</v>
      </c>
      <c r="I39" s="16">
        <f t="shared" si="3"/>
        <v>84</v>
      </c>
      <c r="J39" s="16">
        <f t="shared" si="3"/>
        <v>1089</v>
      </c>
      <c r="K39" s="16">
        <f t="shared" si="3"/>
        <v>55</v>
      </c>
      <c r="L39" s="16">
        <f t="shared" si="3"/>
        <v>155</v>
      </c>
      <c r="M39" s="16" t="e">
        <f t="shared" si="3"/>
        <v>#DIV/0!</v>
      </c>
      <c r="N39" s="16">
        <f t="shared" si="3"/>
        <v>11</v>
      </c>
      <c r="O39" s="16">
        <f t="shared" si="3"/>
        <v>12.25</v>
      </c>
    </row>
    <row r="40" spans="1:15" ht="12.75" customHeight="1">
      <c r="A40" s="18"/>
      <c r="B40" s="19"/>
      <c r="C40" s="19"/>
      <c r="D40" s="20"/>
      <c r="E40" s="19"/>
      <c r="F40" s="19"/>
      <c r="G40" s="19"/>
      <c r="H40" s="19"/>
      <c r="I40" s="19"/>
      <c r="J40" s="20"/>
      <c r="K40" s="19"/>
      <c r="L40" s="19"/>
      <c r="M40" s="19"/>
      <c r="N40" s="19"/>
      <c r="O40" s="19"/>
    </row>
    <row r="41" spans="1:15">
      <c r="A41" s="43" t="s">
        <v>42</v>
      </c>
      <c r="B41" s="43"/>
    </row>
    <row r="42" spans="1:15">
      <c r="A42" s="5" t="s">
        <v>44</v>
      </c>
      <c r="B42" s="6"/>
      <c r="C42" s="6"/>
      <c r="D42" s="48" t="s">
        <v>70</v>
      </c>
      <c r="E42" s="48"/>
      <c r="F42" s="48" t="s">
        <v>68</v>
      </c>
      <c r="G42" s="48"/>
      <c r="H42" s="48"/>
      <c r="I42" s="50" t="s">
        <v>69</v>
      </c>
      <c r="J42" s="50"/>
      <c r="L42" s="49" t="s">
        <v>41</v>
      </c>
      <c r="M42" s="49"/>
    </row>
    <row r="43" spans="1:15">
      <c r="A43" s="7" t="s">
        <v>1</v>
      </c>
      <c r="B43" s="7" t="s">
        <v>0</v>
      </c>
      <c r="C43" s="7" t="s">
        <v>2</v>
      </c>
      <c r="D43" s="7" t="s">
        <v>18</v>
      </c>
      <c r="E43" s="7" t="s">
        <v>18</v>
      </c>
      <c r="F43" s="7" t="s">
        <v>6</v>
      </c>
      <c r="G43" s="8" t="s">
        <v>7</v>
      </c>
      <c r="H43" s="7" t="s">
        <v>8</v>
      </c>
      <c r="I43" s="7" t="s">
        <v>9</v>
      </c>
      <c r="J43" s="7" t="s">
        <v>10</v>
      </c>
      <c r="K43" s="7" t="s">
        <v>11</v>
      </c>
      <c r="L43" s="7" t="s">
        <v>17</v>
      </c>
      <c r="M43" s="7" t="s">
        <v>15</v>
      </c>
      <c r="N43" s="7" t="s">
        <v>19</v>
      </c>
      <c r="O43" s="7" t="s">
        <v>20</v>
      </c>
    </row>
    <row r="44" spans="1:15">
      <c r="A44" s="9"/>
      <c r="B44" s="9"/>
      <c r="C44" s="7" t="s">
        <v>3</v>
      </c>
      <c r="D44" s="7" t="s">
        <v>4</v>
      </c>
      <c r="E44" s="7" t="s">
        <v>5</v>
      </c>
      <c r="F44" s="9"/>
      <c r="G44" s="9"/>
      <c r="H44" s="7" t="s">
        <v>5</v>
      </c>
      <c r="I44" s="9"/>
      <c r="J44" s="9"/>
      <c r="K44" s="7" t="s">
        <v>12</v>
      </c>
      <c r="L44" s="7" t="s">
        <v>13</v>
      </c>
      <c r="M44" s="7" t="s">
        <v>16</v>
      </c>
      <c r="N44" s="9"/>
      <c r="O44" s="7" t="s">
        <v>21</v>
      </c>
    </row>
    <row r="45" spans="1: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8" t="s">
        <v>14</v>
      </c>
      <c r="M45" s="10" t="s">
        <v>14</v>
      </c>
      <c r="N45" s="9"/>
      <c r="O45" s="9"/>
    </row>
    <row r="46" spans="1:15" ht="15" customHeight="1">
      <c r="A46" s="25">
        <v>0.50694444444444442</v>
      </c>
      <c r="B46" s="11">
        <v>1773</v>
      </c>
      <c r="C46" s="16">
        <v>3634</v>
      </c>
      <c r="D46" s="13">
        <v>1950</v>
      </c>
      <c r="E46" s="11">
        <v>190</v>
      </c>
      <c r="F46" s="11">
        <v>200</v>
      </c>
      <c r="G46" s="11">
        <v>4</v>
      </c>
      <c r="H46" s="11">
        <v>196</v>
      </c>
      <c r="I46" s="11">
        <v>60</v>
      </c>
      <c r="J46" s="13">
        <v>704</v>
      </c>
      <c r="K46" s="11">
        <v>55</v>
      </c>
      <c r="L46" s="11">
        <v>160</v>
      </c>
      <c r="M46" s="11"/>
      <c r="N46" s="14">
        <v>11</v>
      </c>
      <c r="O46" s="14">
        <v>7.5</v>
      </c>
    </row>
    <row r="47" spans="1:15" ht="12.75" customHeight="1">
      <c r="A47" s="27">
        <v>0.51041666666666663</v>
      </c>
      <c r="B47" s="7">
        <v>1779</v>
      </c>
      <c r="C47" s="16">
        <v>3646</v>
      </c>
      <c r="D47" s="13">
        <v>1950</v>
      </c>
      <c r="E47" s="11">
        <v>190</v>
      </c>
      <c r="F47" s="11">
        <v>200</v>
      </c>
      <c r="G47" s="11">
        <v>4</v>
      </c>
      <c r="H47" s="11">
        <v>196</v>
      </c>
      <c r="I47" s="11">
        <v>60</v>
      </c>
      <c r="J47" s="13">
        <v>704</v>
      </c>
      <c r="K47" s="11">
        <v>55</v>
      </c>
      <c r="L47" s="11">
        <v>160</v>
      </c>
      <c r="M47" s="11"/>
      <c r="N47" s="14">
        <v>11</v>
      </c>
      <c r="O47" s="14">
        <v>7.5</v>
      </c>
    </row>
    <row r="48" spans="1:15" ht="12.75" customHeight="1">
      <c r="A48" s="25">
        <v>0.51388888888888895</v>
      </c>
      <c r="B48" s="11">
        <v>1779</v>
      </c>
      <c r="C48" s="12">
        <v>3646</v>
      </c>
      <c r="D48" s="13">
        <v>1950</v>
      </c>
      <c r="E48" s="11">
        <v>190</v>
      </c>
      <c r="F48" s="11">
        <v>200</v>
      </c>
      <c r="G48" s="11">
        <v>4</v>
      </c>
      <c r="H48" s="11">
        <v>196</v>
      </c>
      <c r="I48" s="11">
        <v>60</v>
      </c>
      <c r="J48" s="13">
        <v>704</v>
      </c>
      <c r="K48" s="11">
        <v>55</v>
      </c>
      <c r="L48" s="11">
        <v>160</v>
      </c>
      <c r="M48" s="11"/>
      <c r="N48" s="14">
        <v>11</v>
      </c>
      <c r="O48" s="14">
        <v>7.5</v>
      </c>
    </row>
    <row r="49" spans="1:15" ht="12.75" customHeight="1">
      <c r="A49" s="11" t="s">
        <v>22</v>
      </c>
      <c r="B49" s="14">
        <f>SUM(B46:B48)</f>
        <v>5331</v>
      </c>
      <c r="C49" s="14">
        <f t="shared" ref="C49:O49" si="4">SUM(C46:C48)</f>
        <v>10926</v>
      </c>
      <c r="D49" s="14">
        <f t="shared" si="4"/>
        <v>5850</v>
      </c>
      <c r="E49" s="14">
        <f t="shared" si="4"/>
        <v>570</v>
      </c>
      <c r="F49" s="14">
        <f t="shared" si="4"/>
        <v>600</v>
      </c>
      <c r="G49" s="14">
        <f t="shared" si="4"/>
        <v>12</v>
      </c>
      <c r="H49" s="14">
        <f t="shared" si="4"/>
        <v>588</v>
      </c>
      <c r="I49" s="14">
        <f t="shared" si="4"/>
        <v>180</v>
      </c>
      <c r="J49" s="14">
        <f t="shared" si="4"/>
        <v>2112</v>
      </c>
      <c r="K49" s="15">
        <f t="shared" si="4"/>
        <v>165</v>
      </c>
      <c r="L49" s="14">
        <f t="shared" si="4"/>
        <v>480</v>
      </c>
      <c r="M49" s="14">
        <f t="shared" si="4"/>
        <v>0</v>
      </c>
      <c r="N49" s="14">
        <f t="shared" si="4"/>
        <v>33</v>
      </c>
      <c r="O49" s="14">
        <f t="shared" si="4"/>
        <v>22.5</v>
      </c>
    </row>
    <row r="50" spans="1:15" ht="18.600000000000001" customHeight="1">
      <c r="A50" s="11" t="s">
        <v>23</v>
      </c>
      <c r="B50" s="14">
        <f>AVERAGE(B46:B48)</f>
        <v>1777</v>
      </c>
      <c r="C50" s="14">
        <f t="shared" ref="C50:O50" si="5">AVERAGE(C46:C48)</f>
        <v>3642</v>
      </c>
      <c r="D50" s="14">
        <f t="shared" si="5"/>
        <v>1950</v>
      </c>
      <c r="E50" s="14">
        <f t="shared" si="5"/>
        <v>190</v>
      </c>
      <c r="F50" s="14">
        <f t="shared" si="5"/>
        <v>200</v>
      </c>
      <c r="G50" s="14">
        <f t="shared" si="5"/>
        <v>4</v>
      </c>
      <c r="H50" s="14">
        <f t="shared" si="5"/>
        <v>196</v>
      </c>
      <c r="I50" s="14">
        <f t="shared" si="5"/>
        <v>60</v>
      </c>
      <c r="J50" s="14">
        <f t="shared" si="5"/>
        <v>704</v>
      </c>
      <c r="K50" s="14">
        <f t="shared" si="5"/>
        <v>55</v>
      </c>
      <c r="L50" s="14">
        <f t="shared" si="5"/>
        <v>160</v>
      </c>
      <c r="M50" s="14" t="e">
        <f t="shared" si="5"/>
        <v>#DIV/0!</v>
      </c>
      <c r="N50" s="14">
        <f t="shared" si="5"/>
        <v>11</v>
      </c>
      <c r="O50" s="14">
        <f t="shared" si="5"/>
        <v>7.5</v>
      </c>
    </row>
    <row r="51" spans="1:15" ht="12.75" customHeight="1">
      <c r="A51" s="21"/>
      <c r="B51" s="22"/>
      <c r="C51" s="22"/>
      <c r="D51" s="23"/>
      <c r="E51" s="22"/>
      <c r="F51" s="22"/>
      <c r="G51" s="22"/>
      <c r="H51" s="22"/>
      <c r="I51" s="22"/>
      <c r="J51" s="23"/>
      <c r="K51" s="22"/>
      <c r="L51" s="22"/>
      <c r="M51" s="22"/>
      <c r="N51" s="22"/>
      <c r="O51" s="22"/>
    </row>
    <row r="52" spans="1:15">
      <c r="A52" s="43" t="s">
        <v>43</v>
      </c>
      <c r="B52" s="43"/>
    </row>
    <row r="53" spans="1:15" ht="13.5" customHeight="1">
      <c r="A53" s="5" t="s">
        <v>46</v>
      </c>
      <c r="B53" s="6"/>
      <c r="C53" s="6"/>
      <c r="D53" s="43" t="s">
        <v>47</v>
      </c>
      <c r="E53" s="43"/>
      <c r="F53" s="43" t="s">
        <v>45</v>
      </c>
      <c r="G53" s="43"/>
      <c r="H53" s="43"/>
      <c r="I53" s="43" t="s">
        <v>48</v>
      </c>
      <c r="J53" s="43"/>
      <c r="L53" s="49" t="s">
        <v>41</v>
      </c>
      <c r="M53" s="49"/>
    </row>
    <row r="54" spans="1:15" ht="13.5" customHeight="1">
      <c r="A54" s="7" t="s">
        <v>1</v>
      </c>
      <c r="B54" s="7" t="s">
        <v>0</v>
      </c>
      <c r="C54" s="7" t="s">
        <v>2</v>
      </c>
      <c r="D54" s="7" t="s">
        <v>18</v>
      </c>
      <c r="E54" s="7" t="s">
        <v>18</v>
      </c>
      <c r="F54" s="7" t="s">
        <v>6</v>
      </c>
      <c r="G54" s="8" t="s">
        <v>7</v>
      </c>
      <c r="H54" s="7" t="s">
        <v>8</v>
      </c>
      <c r="I54" s="7" t="s">
        <v>9</v>
      </c>
      <c r="J54" s="7" t="s">
        <v>10</v>
      </c>
      <c r="K54" s="7" t="s">
        <v>11</v>
      </c>
      <c r="L54" s="7" t="s">
        <v>17</v>
      </c>
      <c r="M54" s="7" t="s">
        <v>15</v>
      </c>
      <c r="N54" s="7" t="s">
        <v>19</v>
      </c>
      <c r="O54" s="7" t="s">
        <v>20</v>
      </c>
    </row>
    <row r="55" spans="1:15" ht="13.5" customHeight="1">
      <c r="A55" s="9"/>
      <c r="B55" s="9"/>
      <c r="C55" s="7" t="s">
        <v>3</v>
      </c>
      <c r="D55" s="7" t="s">
        <v>4</v>
      </c>
      <c r="E55" s="7" t="s">
        <v>5</v>
      </c>
      <c r="F55" s="9"/>
      <c r="G55" s="9"/>
      <c r="H55" s="7" t="s">
        <v>5</v>
      </c>
      <c r="I55" s="9"/>
      <c r="J55" s="9"/>
      <c r="K55" s="7" t="s">
        <v>12</v>
      </c>
      <c r="L55" s="7" t="s">
        <v>13</v>
      </c>
      <c r="M55" s="7" t="s">
        <v>16</v>
      </c>
      <c r="N55" s="9"/>
      <c r="O55" s="7" t="s">
        <v>21</v>
      </c>
    </row>
    <row r="56" spans="1:15" ht="13.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8" t="s">
        <v>14</v>
      </c>
      <c r="M56" s="10" t="s">
        <v>14</v>
      </c>
      <c r="N56" s="9"/>
      <c r="O56" s="9"/>
    </row>
    <row r="57" spans="1:15" ht="12.75" customHeight="1">
      <c r="A57" s="25">
        <v>0.51736111111111105</v>
      </c>
      <c r="B57" s="11">
        <v>1558</v>
      </c>
      <c r="C57" s="12">
        <v>3193</v>
      </c>
      <c r="D57" s="13">
        <v>1700</v>
      </c>
      <c r="E57" s="11">
        <v>245</v>
      </c>
      <c r="F57" s="11">
        <v>250</v>
      </c>
      <c r="G57" s="11">
        <v>3</v>
      </c>
      <c r="H57" s="11">
        <v>247</v>
      </c>
      <c r="I57" s="11">
        <v>58</v>
      </c>
      <c r="J57" s="13">
        <v>508</v>
      </c>
      <c r="K57" s="11">
        <v>50</v>
      </c>
      <c r="L57" s="11">
        <v>170</v>
      </c>
      <c r="M57" s="11"/>
      <c r="N57" s="14">
        <v>11</v>
      </c>
      <c r="O57" s="14">
        <v>7.5</v>
      </c>
    </row>
    <row r="58" spans="1:15" ht="12.75" customHeight="1">
      <c r="A58" s="25">
        <v>0.52083333333333337</v>
      </c>
      <c r="B58" s="11">
        <v>1584</v>
      </c>
      <c r="C58" s="12">
        <v>3247</v>
      </c>
      <c r="D58" s="13">
        <v>1700</v>
      </c>
      <c r="E58" s="11">
        <v>245</v>
      </c>
      <c r="F58" s="11">
        <v>250</v>
      </c>
      <c r="G58" s="11">
        <v>3</v>
      </c>
      <c r="H58" s="11">
        <v>247</v>
      </c>
      <c r="I58" s="11">
        <v>58</v>
      </c>
      <c r="J58" s="13">
        <v>508</v>
      </c>
      <c r="K58" s="11">
        <v>50</v>
      </c>
      <c r="L58" s="11">
        <v>170</v>
      </c>
      <c r="M58" s="11"/>
      <c r="N58" s="14">
        <v>11</v>
      </c>
      <c r="O58" s="14">
        <v>7.5</v>
      </c>
    </row>
    <row r="59" spans="1:15" ht="12.75" customHeight="1">
      <c r="A59" s="25">
        <v>0.52430555555555558</v>
      </c>
      <c r="B59" s="11">
        <v>1562</v>
      </c>
      <c r="C59" s="12">
        <v>3202</v>
      </c>
      <c r="D59" s="13">
        <v>1700</v>
      </c>
      <c r="E59" s="11">
        <v>245</v>
      </c>
      <c r="F59" s="11">
        <v>250</v>
      </c>
      <c r="G59" s="11">
        <v>3</v>
      </c>
      <c r="H59" s="11">
        <v>247</v>
      </c>
      <c r="I59" s="11">
        <v>58</v>
      </c>
      <c r="J59" s="13">
        <v>508</v>
      </c>
      <c r="K59" s="11">
        <v>50</v>
      </c>
      <c r="L59" s="11">
        <v>170</v>
      </c>
      <c r="M59" s="11"/>
      <c r="N59" s="14">
        <v>11</v>
      </c>
      <c r="O59" s="14">
        <v>7.5</v>
      </c>
    </row>
    <row r="60" spans="1:15" ht="17.25" customHeight="1">
      <c r="A60" s="11" t="s">
        <v>22</v>
      </c>
      <c r="B60" s="14">
        <f t="shared" ref="B60:O60" si="6">SUM(B57:B59)</f>
        <v>4704</v>
      </c>
      <c r="C60" s="14">
        <f t="shared" si="6"/>
        <v>9642</v>
      </c>
      <c r="D60" s="14">
        <f t="shared" si="6"/>
        <v>5100</v>
      </c>
      <c r="E60" s="14">
        <f t="shared" si="6"/>
        <v>735</v>
      </c>
      <c r="F60" s="14">
        <f t="shared" si="6"/>
        <v>750</v>
      </c>
      <c r="G60" s="14">
        <f t="shared" si="6"/>
        <v>9</v>
      </c>
      <c r="H60" s="14">
        <f t="shared" si="6"/>
        <v>741</v>
      </c>
      <c r="I60" s="14">
        <f t="shared" si="6"/>
        <v>174</v>
      </c>
      <c r="J60" s="14">
        <f t="shared" si="6"/>
        <v>1524</v>
      </c>
      <c r="K60" s="15">
        <f t="shared" si="6"/>
        <v>150</v>
      </c>
      <c r="L60" s="14">
        <f t="shared" si="6"/>
        <v>510</v>
      </c>
      <c r="M60" s="14">
        <f t="shared" si="6"/>
        <v>0</v>
      </c>
      <c r="N60" s="14">
        <f t="shared" si="6"/>
        <v>33</v>
      </c>
      <c r="O60" s="14">
        <f t="shared" si="6"/>
        <v>22.5</v>
      </c>
    </row>
    <row r="61" spans="1:15" ht="17.25" customHeight="1">
      <c r="A61" s="11" t="s">
        <v>23</v>
      </c>
      <c r="B61" s="14">
        <f t="shared" ref="B61:O61" si="7">AVERAGE(B57:B59)</f>
        <v>1568</v>
      </c>
      <c r="C61" s="14">
        <f t="shared" si="7"/>
        <v>3214</v>
      </c>
      <c r="D61" s="14">
        <f t="shared" si="7"/>
        <v>1700</v>
      </c>
      <c r="E61" s="14">
        <f t="shared" si="7"/>
        <v>245</v>
      </c>
      <c r="F61" s="14">
        <f t="shared" si="7"/>
        <v>250</v>
      </c>
      <c r="G61" s="14">
        <f t="shared" si="7"/>
        <v>3</v>
      </c>
      <c r="H61" s="14">
        <f t="shared" si="7"/>
        <v>247</v>
      </c>
      <c r="I61" s="14">
        <f t="shared" si="7"/>
        <v>58</v>
      </c>
      <c r="J61" s="14">
        <f t="shared" si="7"/>
        <v>508</v>
      </c>
      <c r="K61" s="14">
        <f t="shared" si="7"/>
        <v>50</v>
      </c>
      <c r="L61" s="14">
        <f t="shared" si="7"/>
        <v>170</v>
      </c>
      <c r="M61" s="14" t="e">
        <f t="shared" si="7"/>
        <v>#DIV/0!</v>
      </c>
      <c r="N61" s="14">
        <f t="shared" si="7"/>
        <v>11</v>
      </c>
      <c r="O61" s="14">
        <f t="shared" si="7"/>
        <v>7.5</v>
      </c>
    </row>
    <row r="62" spans="1:15" ht="14.4" customHeight="1">
      <c r="A62" s="18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</row>
    <row r="63" spans="1:15" ht="14.4" customHeight="1">
      <c r="A63" s="57" t="s">
        <v>50</v>
      </c>
      <c r="B63" s="57"/>
    </row>
    <row r="64" spans="1:15" ht="14.4" customHeight="1">
      <c r="A64" s="5" t="s">
        <v>37</v>
      </c>
      <c r="B64" s="6"/>
      <c r="C64" s="6"/>
      <c r="D64" s="43" t="s">
        <v>38</v>
      </c>
      <c r="E64" s="43"/>
    </row>
    <row r="65" spans="1:15" ht="14.4" customHeight="1">
      <c r="A65" s="7" t="s">
        <v>1</v>
      </c>
      <c r="B65" s="7" t="s">
        <v>0</v>
      </c>
      <c r="C65" s="7" t="s">
        <v>2</v>
      </c>
      <c r="D65" s="7" t="s">
        <v>18</v>
      </c>
      <c r="E65" s="7" t="s">
        <v>18</v>
      </c>
      <c r="F65" s="7" t="s">
        <v>6</v>
      </c>
      <c r="G65" s="8" t="s">
        <v>7</v>
      </c>
      <c r="H65" s="7" t="s">
        <v>8</v>
      </c>
      <c r="I65" s="7" t="s">
        <v>9</v>
      </c>
      <c r="J65" s="7" t="s">
        <v>10</v>
      </c>
      <c r="K65" s="7" t="s">
        <v>11</v>
      </c>
      <c r="L65" s="7" t="s">
        <v>17</v>
      </c>
      <c r="M65" s="7" t="s">
        <v>15</v>
      </c>
      <c r="N65" s="7" t="s">
        <v>19</v>
      </c>
      <c r="O65" s="7" t="s">
        <v>20</v>
      </c>
    </row>
    <row r="66" spans="1:15" ht="14.4" customHeight="1">
      <c r="A66" s="9"/>
      <c r="B66" s="9"/>
      <c r="C66" s="7" t="s">
        <v>3</v>
      </c>
      <c r="D66" s="7" t="s">
        <v>4</v>
      </c>
      <c r="E66" s="7" t="s">
        <v>5</v>
      </c>
      <c r="F66" s="9"/>
      <c r="G66" s="9"/>
      <c r="H66" s="7" t="s">
        <v>5</v>
      </c>
      <c r="I66" s="9"/>
      <c r="J66" s="9"/>
      <c r="K66" s="7" t="s">
        <v>12</v>
      </c>
      <c r="L66" s="7" t="s">
        <v>13</v>
      </c>
      <c r="M66" s="7" t="s">
        <v>16</v>
      </c>
      <c r="N66" s="9"/>
      <c r="O66" s="7" t="s">
        <v>21</v>
      </c>
    </row>
    <row r="67" spans="1:15" ht="14.4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8" t="s">
        <v>14</v>
      </c>
      <c r="M67" s="10" t="s">
        <v>14</v>
      </c>
      <c r="N67" s="9"/>
      <c r="O67" s="9"/>
    </row>
    <row r="68" spans="1:15" ht="14.4" customHeight="1">
      <c r="A68" s="25">
        <v>0.52708333333333335</v>
      </c>
      <c r="B68" s="11">
        <v>1635</v>
      </c>
      <c r="C68" s="16">
        <v>3351</v>
      </c>
      <c r="D68" s="13">
        <v>1750</v>
      </c>
      <c r="E68" s="11">
        <v>145</v>
      </c>
      <c r="F68" s="11"/>
      <c r="G68" s="11"/>
      <c r="H68" s="11">
        <v>147</v>
      </c>
      <c r="I68" s="11">
        <v>92</v>
      </c>
      <c r="J68" s="13">
        <v>1140</v>
      </c>
      <c r="K68" s="11">
        <v>50</v>
      </c>
      <c r="L68" s="11">
        <v>175</v>
      </c>
      <c r="M68" s="11"/>
      <c r="N68" s="14">
        <v>11</v>
      </c>
      <c r="O68" s="14">
        <v>13</v>
      </c>
    </row>
    <row r="69" spans="1:15" ht="14.4" customHeight="1">
      <c r="A69" s="28"/>
      <c r="B69" s="29"/>
      <c r="C69" s="30"/>
      <c r="D69" s="31"/>
      <c r="E69" s="29"/>
      <c r="F69" s="29"/>
      <c r="G69" s="29"/>
      <c r="H69" s="29"/>
      <c r="I69" s="29"/>
      <c r="J69" s="31"/>
      <c r="K69" s="29"/>
      <c r="L69" s="29"/>
      <c r="M69" s="29"/>
      <c r="N69" s="32"/>
      <c r="O69" s="32"/>
    </row>
    <row r="70" spans="1:15" ht="14.4" customHeight="1">
      <c r="A70" s="28"/>
      <c r="B70" s="29"/>
      <c r="C70" s="30"/>
      <c r="D70" s="31"/>
      <c r="E70" s="29"/>
      <c r="F70" s="29"/>
      <c r="G70" s="29"/>
      <c r="H70" s="29"/>
      <c r="I70" s="29"/>
      <c r="J70" s="31"/>
      <c r="K70" s="29"/>
      <c r="L70" s="29"/>
      <c r="M70" s="29"/>
      <c r="N70" s="32"/>
      <c r="O70" s="32"/>
    </row>
    <row r="71" spans="1:15" ht="13.8">
      <c r="B71" s="53" t="s">
        <v>52</v>
      </c>
      <c r="C71" s="53"/>
      <c r="D71" s="33"/>
      <c r="F71" s="2" t="s">
        <v>51</v>
      </c>
      <c r="G71" s="54"/>
      <c r="H71" s="55"/>
      <c r="J71" s="56" t="s">
        <v>53</v>
      </c>
      <c r="K71" s="56"/>
      <c r="L71" s="56"/>
      <c r="M71" s="56"/>
      <c r="N71" s="56"/>
    </row>
  </sheetData>
  <sheetProtection selectLockedCells="1" selectUnlockedCells="1"/>
  <mergeCells count="63">
    <mergeCell ref="A2:O2"/>
    <mergeCell ref="A3:O3"/>
    <mergeCell ref="A5:D5"/>
    <mergeCell ref="A6:D6"/>
    <mergeCell ref="H6:M6"/>
    <mergeCell ref="B71:C71"/>
    <mergeCell ref="G71:H71"/>
    <mergeCell ref="F10:G10"/>
    <mergeCell ref="H10:I10"/>
    <mergeCell ref="A7:D7"/>
    <mergeCell ref="E7:F7"/>
    <mergeCell ref="H7:M7"/>
    <mergeCell ref="A8:C8"/>
    <mergeCell ref="D8:F8"/>
    <mergeCell ref="G11:I11"/>
    <mergeCell ref="J71:N71"/>
    <mergeCell ref="A63:B63"/>
    <mergeCell ref="H8:M8"/>
    <mergeCell ref="A11:C11"/>
    <mergeCell ref="D11:F11"/>
    <mergeCell ref="A16:C16"/>
    <mergeCell ref="D16:E16"/>
    <mergeCell ref="F16:H16"/>
    <mergeCell ref="I16:K16"/>
    <mergeCell ref="J11:L11"/>
    <mergeCell ref="A15:C15"/>
    <mergeCell ref="D15:E15"/>
    <mergeCell ref="F15:H15"/>
    <mergeCell ref="I15:K15"/>
    <mergeCell ref="A13:C13"/>
    <mergeCell ref="G13:H13"/>
    <mergeCell ref="A14:H14"/>
    <mergeCell ref="J14:L14"/>
    <mergeCell ref="L53:M53"/>
    <mergeCell ref="I42:J42"/>
    <mergeCell ref="L42:M42"/>
    <mergeCell ref="A18:B18"/>
    <mergeCell ref="D19:E19"/>
    <mergeCell ref="F19:H19"/>
    <mergeCell ref="I19:J19"/>
    <mergeCell ref="F42:H42"/>
    <mergeCell ref="D32:E32"/>
    <mergeCell ref="L19:M19"/>
    <mergeCell ref="D31:E31"/>
    <mergeCell ref="F31:H31"/>
    <mergeCell ref="I31:J31"/>
    <mergeCell ref="L31:M31"/>
    <mergeCell ref="D64:E64"/>
    <mergeCell ref="I5:K5"/>
    <mergeCell ref="D53:E53"/>
    <mergeCell ref="F53:H53"/>
    <mergeCell ref="I53:J53"/>
    <mergeCell ref="A12:D12"/>
    <mergeCell ref="E12:J12"/>
    <mergeCell ref="K12:M12"/>
    <mergeCell ref="A9:C9"/>
    <mergeCell ref="A10:C10"/>
    <mergeCell ref="D10:E10"/>
    <mergeCell ref="A30:B30"/>
    <mergeCell ref="A41:B41"/>
    <mergeCell ref="A52:B52"/>
    <mergeCell ref="A31:B31"/>
    <mergeCell ref="D42:E42"/>
  </mergeCells>
  <phoneticPr fontId="1" type="noConversion"/>
  <pageMargins left="0.375" right="0.25" top="0.5" bottom="0.25" header="0.5" footer="0.5"/>
  <pageSetup orientation="landscape" r:id="rId1"/>
  <headerFooter alignWithMargins="0"/>
  <rowBreaks count="1" manualBreakCount="1">
    <brk id="40" max="16383" man="1"/>
  </rowBreaks>
  <cellWatches>
    <cellWatch r="B23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Reynolds Fire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McEntire</dc:creator>
  <cp:lastModifiedBy>Devin Cockrell</cp:lastModifiedBy>
  <cp:lastPrinted>2011-05-18T18:37:25Z</cp:lastPrinted>
  <dcterms:created xsi:type="dcterms:W3CDTF">2005-05-31T14:00:39Z</dcterms:created>
  <dcterms:modified xsi:type="dcterms:W3CDTF">2020-07-21T20:00:13Z</dcterms:modified>
</cp:coreProperties>
</file>